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18509039442e4/DEMBELE/APE/TPTG N°1/"/>
    </mc:Choice>
  </mc:AlternateContent>
  <xr:revisionPtr revIDLastSave="7" documentId="13_ncr:1_{49507349-C8EE-48EB-B488-6D2F2B3755A9}" xr6:coauthVersionLast="47" xr6:coauthVersionMax="47" xr10:uidLastSave="{0C6B209C-8280-4232-867A-D238781967D6}"/>
  <bookViews>
    <workbookView xWindow="28680" yWindow="-120" windowWidth="29040" windowHeight="15840" xr2:uid="{E0DC46B1-5581-41F6-BE5F-5EC22BCF1BC1}"/>
  </bookViews>
  <sheets>
    <sheet name="TPC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6" i="2"/>
  <c r="D12" i="2"/>
  <c r="D13" i="2"/>
  <c r="D14" i="2"/>
  <c r="D15" i="2"/>
  <c r="D16" i="2"/>
  <c r="D17" i="2"/>
  <c r="D18" i="2"/>
  <c r="D19" i="2"/>
  <c r="D20" i="2"/>
  <c r="D11" i="2"/>
  <c r="D21" i="2" s="1"/>
  <c r="B6" i="2"/>
  <c r="F6" i="2" s="1"/>
  <c r="B7" i="2" l="1"/>
  <c r="E6" i="2"/>
  <c r="F7" i="2" l="1"/>
  <c r="E7" i="2"/>
  <c r="B8" i="2" l="1"/>
  <c r="F8" i="2" l="1"/>
  <c r="B9" i="2" s="1"/>
  <c r="E8" i="2"/>
  <c r="E9" i="2"/>
  <c r="F9" i="2"/>
  <c r="B10" i="2" s="1"/>
  <c r="E10" i="2" s="1"/>
  <c r="F10" i="2" l="1"/>
  <c r="B11" i="2" s="1"/>
  <c r="F11" i="2" s="1"/>
  <c r="B12" i="2" s="1"/>
  <c r="F12" i="2" l="1"/>
  <c r="B13" i="2" s="1"/>
  <c r="E12" i="2"/>
  <c r="E11" i="2" l="1"/>
  <c r="E13" i="2"/>
  <c r="F13" i="2"/>
  <c r="B14" i="2" s="1"/>
  <c r="F14" i="2" l="1"/>
  <c r="B15" i="2" s="1"/>
  <c r="E14" i="2" l="1"/>
  <c r="E15" i="2"/>
  <c r="F15" i="2"/>
  <c r="B16" i="2" s="1"/>
  <c r="F16" i="2" s="1"/>
  <c r="E16" i="2" l="1"/>
  <c r="B17" i="2"/>
  <c r="F17" i="2" s="1"/>
  <c r="E17" i="2" l="1"/>
  <c r="B18" i="2"/>
  <c r="F18" i="2" s="1"/>
  <c r="E18" i="2" l="1"/>
  <c r="B19" i="2"/>
  <c r="F19" i="2" s="1"/>
  <c r="E19" i="2" l="1"/>
  <c r="B20" i="2"/>
  <c r="F20" i="2" s="1"/>
  <c r="E20" i="2" l="1"/>
  <c r="E21" i="2" s="1"/>
  <c r="C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Mohamadou DEMBELE</author>
  </authors>
  <commentList>
    <comment ref="B5" authorId="0" shapeId="0" xr:uid="{A0DFC7BB-36A7-4015-B61D-8544501BECE3}">
      <text>
        <r>
          <rPr>
            <sz val="9"/>
            <color indexed="81"/>
            <rFont val="Tahoma"/>
            <family val="2"/>
          </rPr>
          <t xml:space="preserve">FGI
</t>
        </r>
      </text>
    </comment>
  </commentList>
</comments>
</file>

<file path=xl/sharedStrings.xml><?xml version="1.0" encoding="utf-8"?>
<sst xmlns="http://schemas.openxmlformats.org/spreadsheetml/2006/main" count="7" uniqueCount="7">
  <si>
    <t xml:space="preserve">SIMULATION </t>
  </si>
  <si>
    <t>Période</t>
  </si>
  <si>
    <t>Encours début période</t>
  </si>
  <si>
    <t xml:space="preserve">Intérêts </t>
  </si>
  <si>
    <t>Remboursement de capital</t>
  </si>
  <si>
    <t>Annuités</t>
  </si>
  <si>
    <t>Capital restant dû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</si>
</sst>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€_-;\-* #,##0\ _€_-;_-* &quot;-&quot;??\ _€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ndara"/>
      <family val="2"/>
    </font>
    <font>
      <sz val="11"/>
      <name val="Candara"/>
      <family val="2"/>
    </font>
    <font>
      <sz val="10"/>
      <name val="Candara"/>
      <family val="2"/>
    </font>
    <font>
      <b/>
      <sz val="10"/>
      <name val="Candar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3" borderId="0" xfId="0" applyFont="1" applyFill="1"/>
    <xf numFmtId="0" fontId="4" fillId="3" borderId="0" xfId="0" applyFont="1" applyFill="1"/>
    <xf numFmtId="164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4" fillId="3" borderId="0" xfId="0" applyNumberFormat="1" applyFont="1" applyFill="1" applyAlignment="1">
      <alignment horizontal="center" vertical="center" wrapText="1"/>
    </xf>
    <xf numFmtId="164" fontId="4" fillId="3" borderId="0" xfId="1" applyNumberFormat="1" applyFont="1" applyFill="1" applyBorder="1" applyAlignment="1" applyProtection="1">
      <alignment horizontal="center" vertical="center" wrapText="1"/>
      <protection hidden="1"/>
    </xf>
    <xf numFmtId="3" fontId="4" fillId="3" borderId="0" xfId="0" applyNumberFormat="1" applyFont="1" applyFill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722DD-7868-4243-AA37-C09EF01A7667}">
  <dimension ref="A1:T60"/>
  <sheetViews>
    <sheetView tabSelected="1" zoomScale="124" zoomScaleNormal="124" workbookViewId="0">
      <selection activeCell="I22" sqref="I22"/>
    </sheetView>
  </sheetViews>
  <sheetFormatPr baseColWidth="10" defaultColWidth="11.42578125" defaultRowHeight="12.75" x14ac:dyDescent="0.2"/>
  <cols>
    <col min="1" max="1" width="16.28515625" style="2" customWidth="1"/>
    <col min="2" max="2" width="37.7109375" style="2" bestFit="1" customWidth="1"/>
    <col min="3" max="3" width="24.7109375" style="2" customWidth="1"/>
    <col min="4" max="4" width="23.28515625" style="2" bestFit="1" customWidth="1"/>
    <col min="5" max="5" width="16.140625" style="2" customWidth="1"/>
    <col min="6" max="6" width="27" style="2" bestFit="1" customWidth="1"/>
    <col min="7" max="8" width="11.42578125" style="2"/>
    <col min="9" max="9" width="17.42578125" style="2" customWidth="1"/>
    <col min="10" max="11" width="11.42578125" style="2"/>
    <col min="12" max="12" width="15.140625" style="2" bestFit="1" customWidth="1"/>
    <col min="13" max="16384" width="11.42578125" style="2"/>
  </cols>
  <sheetData>
    <row r="1" spans="1:20" ht="12.75" customHeight="1" thickBot="1" x14ac:dyDescent="0.3">
      <c r="A1" s="11" t="s">
        <v>0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 x14ac:dyDescent="0.25">
      <c r="A2" s="11"/>
      <c r="B2" s="11"/>
      <c r="C2" s="1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 x14ac:dyDescent="0.25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x14ac:dyDescent="0.25">
      <c r="A4" s="12"/>
      <c r="B4" s="13"/>
      <c r="C4" s="13"/>
      <c r="D4" s="13"/>
      <c r="E4" s="13"/>
      <c r="F4" s="1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x14ac:dyDescent="0.25">
      <c r="A5" s="10">
        <v>0</v>
      </c>
      <c r="B5" s="3">
        <v>200000000000</v>
      </c>
      <c r="C5" s="5"/>
      <c r="D5" s="4"/>
      <c r="E5" s="4"/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x14ac:dyDescent="0.25">
      <c r="A6" s="10">
        <v>1</v>
      </c>
      <c r="B6" s="3">
        <f>B5</f>
        <v>200000000000</v>
      </c>
      <c r="C6" s="5">
        <f>+B6*6%</f>
        <v>12000000000</v>
      </c>
      <c r="D6" s="4">
        <v>0</v>
      </c>
      <c r="E6" s="4">
        <f t="shared" ref="E6:E20" si="0">+C6+D6</f>
        <v>12000000000</v>
      </c>
      <c r="F6" s="6">
        <f>+B6-D6</f>
        <v>200000000000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x14ac:dyDescent="0.25">
      <c r="A7" s="10">
        <v>2</v>
      </c>
      <c r="B7" s="3">
        <f>F6</f>
        <v>200000000000</v>
      </c>
      <c r="C7" s="5">
        <f t="shared" ref="C7:C20" si="1">+B7*6%</f>
        <v>12000000000</v>
      </c>
      <c r="D7" s="4">
        <v>0</v>
      </c>
      <c r="E7" s="4">
        <f t="shared" si="0"/>
        <v>12000000000</v>
      </c>
      <c r="F7" s="6">
        <f t="shared" ref="F7:F20" si="2">+B7-D7</f>
        <v>200000000000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x14ac:dyDescent="0.25">
      <c r="A8" s="10">
        <v>3</v>
      </c>
      <c r="B8" s="3">
        <f>F7</f>
        <v>200000000000</v>
      </c>
      <c r="C8" s="5">
        <f t="shared" si="1"/>
        <v>12000000000</v>
      </c>
      <c r="D8" s="4">
        <v>0</v>
      </c>
      <c r="E8" s="4">
        <f t="shared" si="0"/>
        <v>12000000000</v>
      </c>
      <c r="F8" s="6">
        <f t="shared" si="2"/>
        <v>200000000000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x14ac:dyDescent="0.25">
      <c r="A9" s="10">
        <v>4</v>
      </c>
      <c r="B9" s="3">
        <f>F8</f>
        <v>200000000000</v>
      </c>
      <c r="C9" s="5">
        <f t="shared" si="1"/>
        <v>12000000000</v>
      </c>
      <c r="D9" s="4">
        <v>0</v>
      </c>
      <c r="E9" s="4">
        <f t="shared" si="0"/>
        <v>12000000000</v>
      </c>
      <c r="F9" s="6">
        <f t="shared" si="2"/>
        <v>200000000000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x14ac:dyDescent="0.25">
      <c r="A10" s="10">
        <v>5</v>
      </c>
      <c r="B10" s="3">
        <f>F9</f>
        <v>200000000000</v>
      </c>
      <c r="C10" s="5">
        <f t="shared" si="1"/>
        <v>12000000000</v>
      </c>
      <c r="D10" s="4">
        <v>0</v>
      </c>
      <c r="E10" s="4">
        <f t="shared" si="0"/>
        <v>12000000000</v>
      </c>
      <c r="F10" s="6">
        <f t="shared" si="2"/>
        <v>200000000000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x14ac:dyDescent="0.25">
      <c r="A11" s="10">
        <v>6</v>
      </c>
      <c r="B11" s="3">
        <f t="shared" ref="B11:B20" si="3">F10</f>
        <v>200000000000</v>
      </c>
      <c r="C11" s="5">
        <f t="shared" si="1"/>
        <v>12000000000</v>
      </c>
      <c r="D11" s="4">
        <f>+$B$5/10</f>
        <v>20000000000</v>
      </c>
      <c r="E11" s="4">
        <f t="shared" si="0"/>
        <v>32000000000</v>
      </c>
      <c r="F11" s="6">
        <f t="shared" si="2"/>
        <v>180000000000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 x14ac:dyDescent="0.25">
      <c r="A12" s="10">
        <v>7</v>
      </c>
      <c r="B12" s="3">
        <f>F11</f>
        <v>180000000000</v>
      </c>
      <c r="C12" s="5">
        <f t="shared" si="1"/>
        <v>10800000000</v>
      </c>
      <c r="D12" s="4">
        <f t="shared" ref="D12:D20" si="4">+$B$5/10</f>
        <v>20000000000</v>
      </c>
      <c r="E12" s="4">
        <f t="shared" si="0"/>
        <v>30800000000</v>
      </c>
      <c r="F12" s="6">
        <f t="shared" si="2"/>
        <v>160000000000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 x14ac:dyDescent="0.25">
      <c r="A13" s="10">
        <v>8</v>
      </c>
      <c r="B13" s="3">
        <f t="shared" si="3"/>
        <v>160000000000</v>
      </c>
      <c r="C13" s="5">
        <f t="shared" si="1"/>
        <v>9600000000</v>
      </c>
      <c r="D13" s="4">
        <f t="shared" si="4"/>
        <v>20000000000</v>
      </c>
      <c r="E13" s="4">
        <f t="shared" si="0"/>
        <v>29600000000</v>
      </c>
      <c r="F13" s="6">
        <f t="shared" si="2"/>
        <v>140000000000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 x14ac:dyDescent="0.25">
      <c r="A14" s="10">
        <v>9</v>
      </c>
      <c r="B14" s="3">
        <f t="shared" si="3"/>
        <v>140000000000</v>
      </c>
      <c r="C14" s="5">
        <f t="shared" si="1"/>
        <v>8400000000</v>
      </c>
      <c r="D14" s="4">
        <f t="shared" si="4"/>
        <v>20000000000</v>
      </c>
      <c r="E14" s="4">
        <f t="shared" si="0"/>
        <v>28400000000</v>
      </c>
      <c r="F14" s="6">
        <f t="shared" si="2"/>
        <v>120000000000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x14ac:dyDescent="0.25">
      <c r="A15" s="10">
        <v>10</v>
      </c>
      <c r="B15" s="3">
        <f t="shared" si="3"/>
        <v>120000000000</v>
      </c>
      <c r="C15" s="5">
        <f t="shared" si="1"/>
        <v>7200000000</v>
      </c>
      <c r="D15" s="4">
        <f t="shared" si="4"/>
        <v>20000000000</v>
      </c>
      <c r="E15" s="4">
        <f t="shared" si="0"/>
        <v>27200000000</v>
      </c>
      <c r="F15" s="6">
        <f t="shared" si="2"/>
        <v>100000000000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x14ac:dyDescent="0.25">
      <c r="A16" s="10">
        <v>11</v>
      </c>
      <c r="B16" s="3">
        <f t="shared" si="3"/>
        <v>100000000000</v>
      </c>
      <c r="C16" s="5">
        <f t="shared" si="1"/>
        <v>6000000000</v>
      </c>
      <c r="D16" s="4">
        <f t="shared" si="4"/>
        <v>20000000000</v>
      </c>
      <c r="E16" s="4">
        <f t="shared" si="0"/>
        <v>26000000000</v>
      </c>
      <c r="F16" s="6">
        <f t="shared" si="2"/>
        <v>80000000000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x14ac:dyDescent="0.25">
      <c r="A17" s="10">
        <v>12</v>
      </c>
      <c r="B17" s="3">
        <f t="shared" si="3"/>
        <v>80000000000</v>
      </c>
      <c r="C17" s="5">
        <f t="shared" si="1"/>
        <v>4800000000</v>
      </c>
      <c r="D17" s="4">
        <f t="shared" si="4"/>
        <v>20000000000</v>
      </c>
      <c r="E17" s="4">
        <f t="shared" si="0"/>
        <v>24800000000</v>
      </c>
      <c r="F17" s="6">
        <f t="shared" si="2"/>
        <v>60000000000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x14ac:dyDescent="0.25">
      <c r="A18" s="10">
        <v>13</v>
      </c>
      <c r="B18" s="3">
        <f t="shared" si="3"/>
        <v>60000000000</v>
      </c>
      <c r="C18" s="5">
        <f t="shared" si="1"/>
        <v>3600000000</v>
      </c>
      <c r="D18" s="4">
        <f t="shared" si="4"/>
        <v>20000000000</v>
      </c>
      <c r="E18" s="4">
        <f t="shared" si="0"/>
        <v>23600000000</v>
      </c>
      <c r="F18" s="6">
        <f t="shared" si="2"/>
        <v>40000000000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x14ac:dyDescent="0.25">
      <c r="A19" s="10">
        <v>14</v>
      </c>
      <c r="B19" s="3">
        <f t="shared" si="3"/>
        <v>40000000000</v>
      </c>
      <c r="C19" s="5">
        <f t="shared" si="1"/>
        <v>2400000000</v>
      </c>
      <c r="D19" s="4">
        <f t="shared" si="4"/>
        <v>20000000000</v>
      </c>
      <c r="E19" s="4">
        <f t="shared" si="0"/>
        <v>22400000000</v>
      </c>
      <c r="F19" s="6">
        <f t="shared" si="2"/>
        <v>20000000000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x14ac:dyDescent="0.25">
      <c r="A20" s="10">
        <v>15</v>
      </c>
      <c r="B20" s="3">
        <f t="shared" si="3"/>
        <v>20000000000</v>
      </c>
      <c r="C20" s="5">
        <f t="shared" si="1"/>
        <v>1200000000</v>
      </c>
      <c r="D20" s="4">
        <f t="shared" si="4"/>
        <v>20000000000</v>
      </c>
      <c r="E20" s="4">
        <f t="shared" si="0"/>
        <v>21200000000</v>
      </c>
      <c r="F20" s="6">
        <f t="shared" si="2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x14ac:dyDescent="0.25">
      <c r="A21" s="7"/>
      <c r="B21" s="8"/>
      <c r="C21" s="5">
        <f>SUM(C6:C20)</f>
        <v>126000000000</v>
      </c>
      <c r="D21" s="5">
        <f t="shared" ref="D21:E21" si="5">SUM(D6:D20)</f>
        <v>200000000000</v>
      </c>
      <c r="E21" s="5">
        <f t="shared" si="5"/>
        <v>326000000000</v>
      </c>
      <c r="F21" s="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sheetProtection formatCells="0"/>
  <mergeCells count="7">
    <mergeCell ref="A1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8457B74A-4F91-4158-9D8C-1D0B8F52719E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TPCI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Mohamadou DEMBELE</dc:creator>
  <cp:lastModifiedBy>Mohamadou DEMBELE</cp:lastModifiedBy>
  <cp:lastPrinted>2021-12-14T13:14:33Z</cp:lastPrinted>
  <dcterms:created xsi:type="dcterms:W3CDTF">2021-12-13T14:55:15Z</dcterms:created>
  <dcterms:modified xsi:type="dcterms:W3CDTF">2022-11-02T17:00:16Z</dcterms:modified>
</cp:coreProperties>
</file>